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5"/>
  <workbookPr/>
  <mc:AlternateContent xmlns:mc="http://schemas.openxmlformats.org/markup-compatibility/2006">
    <mc:Choice Requires="x15">
      <x15ac:absPath xmlns:x15ac="http://schemas.microsoft.com/office/spreadsheetml/2010/11/ac" url="/Users/harrisonwensley/Desktop/Thesis/Data for Submission/"/>
    </mc:Choice>
  </mc:AlternateContent>
  <xr:revisionPtr revIDLastSave="0" documentId="13_ncr:1_{D3BCB1AE-F598-244E-AD23-7803C8B10AFC}" xr6:coauthVersionLast="36" xr6:coauthVersionMax="36" xr10:uidLastSave="{00000000-0000-0000-0000-000000000000}"/>
  <bookViews>
    <workbookView xWindow="1860" yWindow="1220" windowWidth="26940" windowHeight="15820" tabRatio="500" xr2:uid="{00000000-000D-0000-FFFF-FFFF00000000}"/>
  </bookViews>
  <sheets>
    <sheet name="GELONIN" sheetId="1" r:id="rId1"/>
  </sheets>
  <calcPr calcId="1790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" i="1" l="1"/>
  <c r="G3" i="1"/>
  <c r="F4" i="1"/>
  <c r="G4" i="1"/>
  <c r="F5" i="1"/>
  <c r="G5" i="1"/>
  <c r="F6" i="1"/>
  <c r="G6" i="1"/>
  <c r="F7" i="1"/>
  <c r="G7" i="1"/>
  <c r="F8" i="1"/>
  <c r="G8" i="1"/>
  <c r="F9" i="1"/>
  <c r="G9" i="1"/>
  <c r="F10" i="1"/>
  <c r="G10" i="1"/>
  <c r="F11" i="1"/>
  <c r="G11" i="1"/>
  <c r="F14" i="1"/>
  <c r="G14" i="1"/>
  <c r="F15" i="1"/>
  <c r="G15" i="1"/>
  <c r="F16" i="1"/>
  <c r="G16" i="1"/>
  <c r="F17" i="1"/>
  <c r="G17" i="1"/>
  <c r="F18" i="1"/>
  <c r="G18" i="1"/>
  <c r="F19" i="1"/>
  <c r="G19" i="1"/>
  <c r="F20" i="1"/>
  <c r="G20" i="1"/>
  <c r="F21" i="1"/>
  <c r="G21" i="1"/>
  <c r="F22" i="1"/>
  <c r="G22" i="1"/>
  <c r="F23" i="1"/>
  <c r="G23" i="1"/>
  <c r="G2" i="1"/>
  <c r="F2" i="1"/>
</calcChain>
</file>

<file path=xl/sharedStrings.xml><?xml version="1.0" encoding="utf-8"?>
<sst xmlns="http://schemas.openxmlformats.org/spreadsheetml/2006/main" count="9" uniqueCount="6">
  <si>
    <t>[Gelonin]</t>
  </si>
  <si>
    <t>Mean</t>
  </si>
  <si>
    <t>SD</t>
  </si>
  <si>
    <t>control</t>
  </si>
  <si>
    <t xml:space="preserve"> + 1 µg/ml SA</t>
  </si>
  <si>
    <t>Absorbances are presented as % of 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</si>
</sst>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workbookViewId="0">
      <selection activeCell="A25" sqref="A25"/>
    </sheetView>
  </sheetViews>
  <sheetFormatPr baseColWidth="10" defaultRowHeight="16" x14ac:dyDescent="0.2"/>
  <sheetData>
    <row r="1" spans="1:7" x14ac:dyDescent="0.2">
      <c r="A1" t="s">
        <v>0</v>
      </c>
      <c r="B1" s="2" t="s">
        <v>3</v>
      </c>
      <c r="C1" s="2"/>
      <c r="D1" s="2"/>
      <c r="F1" t="s">
        <v>1</v>
      </c>
      <c r="G1" t="s">
        <v>2</v>
      </c>
    </row>
    <row r="2" spans="1:7" x14ac:dyDescent="0.2">
      <c r="A2">
        <v>1E-14</v>
      </c>
      <c r="B2">
        <v>75.603888018636795</v>
      </c>
      <c r="C2">
        <v>99.534972167479168</v>
      </c>
      <c r="D2">
        <v>81.659327699425674</v>
      </c>
      <c r="F2">
        <f>AVERAGE(B2:D2)</f>
        <v>85.599395961847208</v>
      </c>
      <c r="G2">
        <f>STDEV(B2:D2)</f>
        <v>12.442560048846591</v>
      </c>
    </row>
    <row r="3" spans="1:7" x14ac:dyDescent="0.2">
      <c r="A3">
        <v>1E-13</v>
      </c>
      <c r="B3">
        <v>81.395750492027148</v>
      </c>
      <c r="C3">
        <v>95.550254123016288</v>
      </c>
      <c r="D3">
        <v>81.134550834269589</v>
      </c>
      <c r="F3">
        <f t="shared" ref="F3:F23" si="0">AVERAGE(B3:D3)</f>
        <v>86.02685181643767</v>
      </c>
      <c r="G3">
        <f t="shared" ref="G3:G23" si="1">STDEV(B3:D3)</f>
        <v>8.2485422915211686</v>
      </c>
    </row>
    <row r="4" spans="1:7" x14ac:dyDescent="0.2">
      <c r="A4">
        <v>9.9999999999999998E-13</v>
      </c>
      <c r="B4">
        <v>77.570390006828134</v>
      </c>
      <c r="C4">
        <v>101.77886111399232</v>
      </c>
      <c r="D4">
        <v>94.816432773431757</v>
      </c>
      <c r="F4">
        <f t="shared" si="0"/>
        <v>91.38856129808407</v>
      </c>
      <c r="G4">
        <f t="shared" si="1"/>
        <v>12.462954925507328</v>
      </c>
    </row>
    <row r="5" spans="1:7" x14ac:dyDescent="0.2">
      <c r="A5">
        <v>9.9999999999999994E-12</v>
      </c>
      <c r="B5">
        <v>69.487488452423989</v>
      </c>
      <c r="C5">
        <v>102.48072468277842</v>
      </c>
      <c r="D5">
        <v>76.269199366359828</v>
      </c>
      <c r="F5">
        <f t="shared" si="0"/>
        <v>82.745804167187416</v>
      </c>
      <c r="G5">
        <f t="shared" si="1"/>
        <v>17.424070033937792</v>
      </c>
    </row>
    <row r="6" spans="1:7" x14ac:dyDescent="0.2">
      <c r="A6">
        <v>1E-10</v>
      </c>
      <c r="B6">
        <v>72.864602160902919</v>
      </c>
      <c r="C6">
        <v>93.949451993223391</v>
      </c>
      <c r="D6">
        <v>76.690695678267105</v>
      </c>
      <c r="F6">
        <f t="shared" si="0"/>
        <v>81.168249944131148</v>
      </c>
      <c r="G6">
        <f t="shared" si="1"/>
        <v>11.232946731187361</v>
      </c>
    </row>
    <row r="7" spans="1:7" x14ac:dyDescent="0.2">
      <c r="A7">
        <v>1.0000000000000001E-9</v>
      </c>
      <c r="B7">
        <v>73.666305177330599</v>
      </c>
      <c r="C7">
        <v>102.87141721121598</v>
      </c>
      <c r="D7">
        <v>79.659313742594151</v>
      </c>
      <c r="F7">
        <f t="shared" si="0"/>
        <v>85.399012043713583</v>
      </c>
      <c r="G7">
        <f t="shared" si="1"/>
        <v>15.425392852982814</v>
      </c>
    </row>
    <row r="8" spans="1:7" x14ac:dyDescent="0.2">
      <c r="A8">
        <v>1E-8</v>
      </c>
      <c r="B8">
        <v>74.81503795638028</v>
      </c>
      <c r="C8">
        <v>98.432043702243902</v>
      </c>
      <c r="D8">
        <v>71.282423464225133</v>
      </c>
      <c r="F8">
        <f t="shared" si="0"/>
        <v>81.509835040949767</v>
      </c>
      <c r="G8">
        <f t="shared" si="1"/>
        <v>14.761121257202278</v>
      </c>
    </row>
    <row r="9" spans="1:7" x14ac:dyDescent="0.2">
      <c r="A9">
        <v>9.9999999999999995E-8</v>
      </c>
      <c r="B9">
        <v>75.190986865887467</v>
      </c>
      <c r="C9">
        <v>98.388825502195488</v>
      </c>
      <c r="D9">
        <v>71.276840731617099</v>
      </c>
      <c r="F9">
        <f t="shared" si="0"/>
        <v>81.618884366566689</v>
      </c>
      <c r="G9">
        <f t="shared" si="1"/>
        <v>14.654464482179044</v>
      </c>
    </row>
    <row r="10" spans="1:7" x14ac:dyDescent="0.2">
      <c r="A10">
        <v>9.9999999999999995E-7</v>
      </c>
      <c r="B10">
        <v>65.444029401132667</v>
      </c>
      <c r="C10">
        <v>81.423088891193856</v>
      </c>
      <c r="D10">
        <v>72.358495174425485</v>
      </c>
      <c r="F10">
        <f t="shared" si="0"/>
        <v>73.075204488917336</v>
      </c>
      <c r="G10">
        <f t="shared" si="1"/>
        <v>8.0136034171799491</v>
      </c>
    </row>
    <row r="11" spans="1:7" x14ac:dyDescent="0.2">
      <c r="A11">
        <v>1.0000000000000001E-5</v>
      </c>
      <c r="B11">
        <v>33.281118207012888</v>
      </c>
      <c r="C11">
        <v>38.502230059122496</v>
      </c>
      <c r="D11">
        <v>41.54878959378641</v>
      </c>
      <c r="F11">
        <f t="shared" si="0"/>
        <v>37.777379286640603</v>
      </c>
      <c r="G11">
        <f t="shared" si="1"/>
        <v>4.1812263777143315</v>
      </c>
    </row>
    <row r="13" spans="1:7" x14ac:dyDescent="0.2">
      <c r="A13" t="s">
        <v>0</v>
      </c>
      <c r="B13" s="2" t="s">
        <v>4</v>
      </c>
      <c r="C13" s="2"/>
      <c r="D13" s="2"/>
      <c r="F13" t="s">
        <v>1</v>
      </c>
      <c r="G13" t="s">
        <v>2</v>
      </c>
    </row>
    <row r="14" spans="1:7" x14ac:dyDescent="0.2">
      <c r="A14" s="1">
        <v>1E-14</v>
      </c>
      <c r="B14">
        <v>104.28689760058661</v>
      </c>
      <c r="C14">
        <v>88.779483381583944</v>
      </c>
      <c r="D14">
        <v>99.071391337026739</v>
      </c>
      <c r="F14">
        <f t="shared" si="0"/>
        <v>97.379257439732442</v>
      </c>
      <c r="G14">
        <f t="shared" si="1"/>
        <v>7.890973437080552</v>
      </c>
    </row>
    <row r="15" spans="1:7" x14ac:dyDescent="0.2">
      <c r="A15" s="1">
        <v>1E-13</v>
      </c>
      <c r="B15">
        <v>75.451841994486927</v>
      </c>
      <c r="C15">
        <v>96.167440921026042</v>
      </c>
      <c r="D15">
        <v>84.903845765293923</v>
      </c>
      <c r="F15">
        <f t="shared" si="0"/>
        <v>85.507709560268964</v>
      </c>
      <c r="G15">
        <f t="shared" si="1"/>
        <v>10.370993121850404</v>
      </c>
    </row>
    <row r="16" spans="1:7" x14ac:dyDescent="0.2">
      <c r="A16" s="1">
        <v>9.9999999999999998E-13</v>
      </c>
      <c r="B16">
        <v>72.065233627092866</v>
      </c>
      <c r="C16">
        <v>94.495500347853408</v>
      </c>
      <c r="D16">
        <v>93.402756731200512</v>
      </c>
      <c r="F16">
        <f t="shared" si="0"/>
        <v>86.654496902048933</v>
      </c>
      <c r="G16">
        <f t="shared" si="1"/>
        <v>12.646480709368113</v>
      </c>
    </row>
    <row r="17" spans="1:7" x14ac:dyDescent="0.2">
      <c r="A17" s="1">
        <v>9.9999999999999994E-12</v>
      </c>
      <c r="B17">
        <v>79.419632551634237</v>
      </c>
      <c r="C17">
        <v>85.947283377095545</v>
      </c>
      <c r="D17">
        <v>84.871518222631707</v>
      </c>
      <c r="F17">
        <f t="shared" si="0"/>
        <v>83.412811383787172</v>
      </c>
      <c r="G17">
        <f t="shared" si="1"/>
        <v>3.4997750722089704</v>
      </c>
    </row>
    <row r="18" spans="1:7" x14ac:dyDescent="0.2">
      <c r="A18" s="1">
        <v>1E-10</v>
      </c>
      <c r="B18">
        <v>71.021006748774496</v>
      </c>
      <c r="C18">
        <v>85.260553423550789</v>
      </c>
      <c r="D18">
        <v>94.227109069087987</v>
      </c>
      <c r="F18">
        <f t="shared" si="0"/>
        <v>83.502889747137758</v>
      </c>
      <c r="G18">
        <f t="shared" si="1"/>
        <v>11.702471210165408</v>
      </c>
    </row>
    <row r="19" spans="1:7" x14ac:dyDescent="0.2">
      <c r="A19" s="1">
        <v>1.0000000000000001E-9</v>
      </c>
      <c r="B19">
        <v>64.557391741238135</v>
      </c>
      <c r="C19">
        <v>63.993805965124892</v>
      </c>
      <c r="D19">
        <v>86.242206031511273</v>
      </c>
      <c r="F19">
        <f t="shared" si="0"/>
        <v>71.597801245958109</v>
      </c>
      <c r="G19">
        <f t="shared" si="1"/>
        <v>12.685556782187655</v>
      </c>
    </row>
    <row r="20" spans="1:7" x14ac:dyDescent="0.2">
      <c r="A20" s="1">
        <v>1E-8</v>
      </c>
      <c r="B20">
        <v>22.712274079002761</v>
      </c>
      <c r="C20">
        <v>18.471015956372451</v>
      </c>
      <c r="D20">
        <v>29.622131435706574</v>
      </c>
      <c r="F20">
        <f t="shared" si="0"/>
        <v>23.601807157027263</v>
      </c>
      <c r="G20">
        <f t="shared" si="1"/>
        <v>5.6285252003554156</v>
      </c>
    </row>
    <row r="21" spans="1:7" x14ac:dyDescent="0.2">
      <c r="A21" s="1">
        <v>9.9999999999999995E-8</v>
      </c>
      <c r="B21">
        <v>6.4486780820987732</v>
      </c>
      <c r="C21">
        <v>5.1050292870127247</v>
      </c>
      <c r="D21">
        <v>12.13373904399374</v>
      </c>
      <c r="F21">
        <f t="shared" si="0"/>
        <v>7.8958154710350792</v>
      </c>
      <c r="G21">
        <f t="shared" si="1"/>
        <v>3.7311318897638919</v>
      </c>
    </row>
    <row r="22" spans="1:7" x14ac:dyDescent="0.2">
      <c r="A22" s="1">
        <v>9.9999999999999995E-7</v>
      </c>
      <c r="B22">
        <v>1.6498513096967804</v>
      </c>
      <c r="C22">
        <v>3.02800780987006</v>
      </c>
      <c r="D22">
        <v>8.1065354168434531</v>
      </c>
      <c r="F22">
        <f t="shared" si="0"/>
        <v>4.2614648454700976</v>
      </c>
      <c r="G22">
        <f t="shared" si="1"/>
        <v>3.4004785852690693</v>
      </c>
    </row>
    <row r="23" spans="1:7" x14ac:dyDescent="0.2">
      <c r="A23" s="1">
        <v>1.0000000000000001E-5</v>
      </c>
      <c r="B23">
        <v>1.0890376546311251</v>
      </c>
      <c r="C23">
        <v>2.1039520635561839</v>
      </c>
      <c r="D23">
        <v>0.96861399701778228</v>
      </c>
      <c r="F23">
        <f t="shared" si="0"/>
        <v>1.387201238401697</v>
      </c>
      <c r="G23">
        <f t="shared" si="1"/>
        <v>0.62363793450043792</v>
      </c>
    </row>
    <row r="25" spans="1:7" x14ac:dyDescent="0.2">
      <c r="A25" t="s">
        <v>5</v>
      </c>
    </row>
  </sheetData>
  <mergeCells count="2">
    <mergeCell ref="B13:D13"/>
    <mergeCell ref="B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GELONIN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Harrison Wensley</cp:lastModifiedBy>
  <dcterms:created xsi:type="dcterms:W3CDTF">2018-05-03T19:42:03Z</dcterms:created>
  <dcterms:modified xsi:type="dcterms:W3CDTF">2019-11-12T17:20:56Z</dcterms:modified>
</cp:coreProperties>
</file>